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H7hAEd9j/h18MeAEtKpH4jYdSmw=="/>
    </ext>
  </extLst>
</workbook>
</file>

<file path=xl/sharedStrings.xml><?xml version="1.0" encoding="utf-8"?>
<sst xmlns="http://schemas.openxmlformats.org/spreadsheetml/2006/main" count="148" uniqueCount="101">
  <si>
    <t>McMaster University Nursing Student Society</t>
  </si>
  <si>
    <t>McMaster University</t>
  </si>
  <si>
    <t>Statement of Income and Expense</t>
  </si>
  <si>
    <t>2019-20</t>
  </si>
  <si>
    <t>Opening Balance - May 1, 2019</t>
  </si>
  <si>
    <t>Society Fees</t>
  </si>
  <si>
    <t>Number of Students</t>
  </si>
  <si>
    <t>Student Fees</t>
  </si>
  <si>
    <t>Number of FULL TIME undergraduate students</t>
  </si>
  <si>
    <t>Number of PART TIME undergraduate students</t>
  </si>
  <si>
    <t>Full Time Student Fees: $40.00/student</t>
  </si>
  <si>
    <t>TOTAL SOCIETY FEES</t>
  </si>
  <si>
    <t>Executive</t>
  </si>
  <si>
    <t>Proposed Budget</t>
  </si>
  <si>
    <t>Proposed Expenditure</t>
  </si>
  <si>
    <t>Proposed Revenue</t>
  </si>
  <si>
    <t>Review Engagement</t>
  </si>
  <si>
    <t>Bank Fees</t>
  </si>
  <si>
    <t>Donations</t>
  </si>
  <si>
    <t>Graduation Pinning Ceremony Donation</t>
  </si>
  <si>
    <t>Nursing Games</t>
  </si>
  <si>
    <t>Class Reps ($100 x 15)</t>
  </si>
  <si>
    <t>Food for Meetings ($70 x 15)</t>
  </si>
  <si>
    <t>MUNSS Day ($600/Conestoga, $1200/Mo+Mac)</t>
  </si>
  <si>
    <t>Conestoga Initiative</t>
  </si>
  <si>
    <t>MUNSS Week</t>
  </si>
  <si>
    <t xml:space="preserve">Spirit Wear </t>
  </si>
  <si>
    <t>Miscellaneous</t>
  </si>
  <si>
    <t>General Fundraising</t>
  </si>
  <si>
    <t>Student</t>
  </si>
  <si>
    <t>Student Gifts (L1 Anatomy - $120/site)</t>
  </si>
  <si>
    <t>Final Meeting</t>
  </si>
  <si>
    <t>Subtotal</t>
  </si>
  <si>
    <t xml:space="preserve"> </t>
  </si>
  <si>
    <t>Education</t>
  </si>
  <si>
    <t>NCLEX Review</t>
  </si>
  <si>
    <t>Expenses</t>
  </si>
  <si>
    <t>Career Panels</t>
  </si>
  <si>
    <t>Workshops (ex. Naloxone Training)</t>
  </si>
  <si>
    <t>CNSA</t>
  </si>
  <si>
    <t>CNSA Membership Fees</t>
  </si>
  <si>
    <t>McMaster</t>
  </si>
  <si>
    <t>Mohawk</t>
  </si>
  <si>
    <t>Conestoga</t>
  </si>
  <si>
    <t>National Conference</t>
  </si>
  <si>
    <t>National Conference OD x 3 Reimbursement</t>
  </si>
  <si>
    <t>Registration Fee</t>
  </si>
  <si>
    <t>Transportation</t>
  </si>
  <si>
    <t>Accomodation</t>
  </si>
  <si>
    <t>National Conference AD x 3 Reimbursement</t>
  </si>
  <si>
    <t>National Conference Scholarship x 2</t>
  </si>
  <si>
    <t>National Nursing Students Week</t>
  </si>
  <si>
    <t>Miscellaneous Expenses</t>
  </si>
  <si>
    <t>RNAO</t>
  </si>
  <si>
    <t>Events (ex. Lunch-and-Learn's)</t>
  </si>
  <si>
    <t>AGM Sponsorship</t>
  </si>
  <si>
    <t>President Banquet Tickets $80 x 8</t>
  </si>
  <si>
    <t>Student Luncheon Tickets $20 x 8</t>
  </si>
  <si>
    <t>Hotel Sponsorship</t>
  </si>
  <si>
    <t>Travel Accommodations</t>
  </si>
  <si>
    <t>Communications</t>
  </si>
  <si>
    <t>Website Updates</t>
  </si>
  <si>
    <t>Annual Fees (Domain Renewal - MUNSS.ca)</t>
  </si>
  <si>
    <t>Additional Email Address (Web Hosting - MUNSS.ca)</t>
  </si>
  <si>
    <t>Social Media Initiative</t>
  </si>
  <si>
    <t>Welcome Week</t>
  </si>
  <si>
    <t>MUNSS Donation</t>
  </si>
  <si>
    <t>Advanced Budget/Levy</t>
  </si>
  <si>
    <t>Awards</t>
  </si>
  <si>
    <t>Level 4 Achievement Award</t>
  </si>
  <si>
    <t>Unsung Hero Award</t>
  </si>
  <si>
    <t>MUNSS Leadership Award</t>
  </si>
  <si>
    <t>Service to the Community Award</t>
  </si>
  <si>
    <t>Awards Ceremony (Cake, Refreshments, Certificates)</t>
  </si>
  <si>
    <t xml:space="preserve">Award TBD </t>
  </si>
  <si>
    <t>Social</t>
  </si>
  <si>
    <t>Various Events</t>
  </si>
  <si>
    <t>Fear Farm Event</t>
  </si>
  <si>
    <t>Ripley's Aquarium Event</t>
  </si>
  <si>
    <t>Skating Event</t>
  </si>
  <si>
    <t>Sky Zone Event</t>
  </si>
  <si>
    <t>Nursing Formal</t>
  </si>
  <si>
    <t>Ticket Sales ($50 x 360)</t>
  </si>
  <si>
    <t>Hall &amp; Food (Including Initial Deposit)</t>
  </si>
  <si>
    <t>DJ &amp; Equipment</t>
  </si>
  <si>
    <t>Decorations</t>
  </si>
  <si>
    <t>Gift</t>
  </si>
  <si>
    <t>McMaster/Mohawk Bus</t>
  </si>
  <si>
    <t>Conestoga Bus</t>
  </si>
  <si>
    <t>Security</t>
  </si>
  <si>
    <t>Online Ticket Selling Fee</t>
  </si>
  <si>
    <t>Printing Tickets</t>
  </si>
  <si>
    <t>GUNI</t>
  </si>
  <si>
    <t>Holding Place for Fundraised Money</t>
  </si>
  <si>
    <t>Total</t>
  </si>
  <si>
    <t>Total Proposed Expenditure</t>
  </si>
  <si>
    <t>Total Proposed Revenue</t>
  </si>
  <si>
    <t>Summary</t>
  </si>
  <si>
    <t>Opening Balance</t>
  </si>
  <si>
    <t>Revenue</t>
  </si>
  <si>
    <t>Proposed Closing Balance on April 30,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</si>
</sst>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>
      <b/>
      <u/>
      <sz val="11.0"/>
      <color rgb="FF000000"/>
      <name val="Calibri"/>
    </font>
    <font>
      <u/>
      <sz val="11.0"/>
      <color rgb="FF000000"/>
      <name val="Calibri"/>
    </font>
    <font>
      <b/>
      <u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ABF8F"/>
        <bgColor rgb="FFFABF8F"/>
      </patternFill>
    </fill>
    <fill>
      <patternFill patternType="solid">
        <fgColor rgb="FFF9CB9C"/>
        <bgColor rgb="FFF9CB9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0" fillId="0" fontId="3" numFmtId="0" xfId="0" applyFont="1"/>
    <xf borderId="1" fillId="2" fontId="1" numFmtId="0" xfId="0" applyAlignment="1" applyBorder="1" applyFill="1" applyFont="1">
      <alignment horizontal="center"/>
    </xf>
    <xf borderId="1" fillId="2" fontId="2" numFmtId="0" xfId="0" applyBorder="1" applyFont="1"/>
    <xf borderId="1" fillId="2" fontId="1" numFmtId="0" xfId="0" applyAlignment="1" applyBorder="1" applyFont="1">
      <alignment horizontal="left"/>
    </xf>
    <xf borderId="1" fillId="3" fontId="2" numFmtId="0" xfId="0" applyBorder="1" applyFill="1" applyFont="1"/>
    <xf borderId="1" fillId="4" fontId="1" numFmtId="0" xfId="0" applyAlignment="1" applyBorder="1" applyFill="1" applyFont="1">
      <alignment horizontal="left"/>
    </xf>
    <xf borderId="1" fillId="4" fontId="1" numFmtId="164" xfId="0" applyAlignment="1" applyBorder="1" applyFont="1" applyNumberFormat="1">
      <alignment horizontal="right"/>
    </xf>
    <xf borderId="1" fillId="2" fontId="1" numFmtId="164" xfId="0" applyAlignment="1" applyBorder="1" applyFont="1" applyNumberFormat="1">
      <alignment horizontal="right"/>
    </xf>
    <xf borderId="0" fillId="0" fontId="2" numFmtId="0" xfId="0" applyAlignment="1" applyFont="1">
      <alignment horizontal="center"/>
    </xf>
    <xf borderId="1" fillId="3" fontId="1" numFmtId="0" xfId="0" applyAlignment="1" applyBorder="1" applyFont="1">
      <alignment horizontal="left"/>
    </xf>
    <xf borderId="1" fillId="3" fontId="1" numFmtId="164" xfId="0" applyBorder="1" applyFont="1" applyNumberFormat="1"/>
    <xf borderId="0" fillId="0" fontId="2" numFmtId="164" xfId="0" applyAlignment="1" applyFont="1" applyNumberFormat="1">
      <alignment horizontal="right"/>
    </xf>
    <xf borderId="1" fillId="5" fontId="2" numFmtId="0" xfId="0" applyBorder="1" applyFill="1" applyFont="1"/>
    <xf borderId="1" fillId="5" fontId="2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right"/>
    </xf>
    <xf borderId="1" fillId="5" fontId="4" numFmtId="0" xfId="0" applyBorder="1" applyFont="1"/>
    <xf borderId="1" fillId="5" fontId="4" numFmtId="164" xfId="0" applyBorder="1" applyFont="1" applyNumberFormat="1"/>
    <xf borderId="1" fillId="5" fontId="3" numFmtId="164" xfId="0" applyAlignment="1" applyBorder="1" applyFont="1" applyNumberFormat="1">
      <alignment horizontal="right"/>
    </xf>
    <xf borderId="1" fillId="5" fontId="1" numFmtId="0" xfId="0" applyAlignment="1" applyBorder="1" applyFont="1">
      <alignment horizontal="left"/>
    </xf>
    <xf borderId="1" fillId="6" fontId="1" numFmtId="0" xfId="0" applyAlignment="1" applyBorder="1" applyFill="1" applyFont="1">
      <alignment horizontal="left"/>
    </xf>
    <xf borderId="1" fillId="6" fontId="1" numFmtId="164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1" fillId="3" fontId="1" numFmtId="0" xfId="0" applyBorder="1" applyFont="1"/>
    <xf borderId="1" fillId="6" fontId="5" numFmtId="0" xfId="0" applyAlignment="1" applyBorder="1" applyFont="1">
      <alignment horizontal="left"/>
    </xf>
    <xf borderId="1" fillId="6" fontId="5" numFmtId="164" xfId="0" applyAlignment="1" applyBorder="1" applyFont="1" applyNumberFormat="1">
      <alignment horizontal="right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1" fillId="2" fontId="1" numFmtId="0" xfId="0" applyBorder="1" applyFont="1"/>
    <xf borderId="1" fillId="3" fontId="3" numFmtId="0" xfId="0" applyBorder="1" applyFont="1"/>
    <xf borderId="1" fillId="3" fontId="5" numFmtId="0" xfId="0" applyBorder="1" applyFont="1"/>
    <xf borderId="1" fillId="6" fontId="1" numFmtId="0" xfId="0" applyBorder="1" applyFont="1"/>
    <xf borderId="1" fillId="7" fontId="1" numFmtId="0" xfId="0" applyBorder="1" applyFill="1" applyFont="1"/>
    <xf borderId="1" fillId="6" fontId="1" numFmtId="164" xfId="0" applyBorder="1" applyFont="1" applyNumberFormat="1"/>
    <xf borderId="1" fillId="4" fontId="1" numFmtId="0" xfId="0" applyBorder="1" applyFont="1"/>
    <xf borderId="0" fillId="0" fontId="6" numFmtId="0" xfId="0" applyFont="1"/>
    <xf borderId="0" fillId="0" fontId="7" numFmtId="0" xfId="0" applyFont="1"/>
    <xf borderId="0" fillId="0" fontId="8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C1" s="2"/>
      <c r="D1" s="2"/>
    </row>
    <row r="2" ht="15.75" customHeight="1">
      <c r="A2" s="1" t="s">
        <v>1</v>
      </c>
      <c r="C2" s="2"/>
      <c r="D2" s="2"/>
    </row>
    <row r="3" ht="15.75" customHeight="1">
      <c r="A3" s="1" t="s">
        <v>2</v>
      </c>
      <c r="C3" s="2"/>
      <c r="D3" s="2"/>
    </row>
    <row r="4" ht="15.75" customHeight="1">
      <c r="A4" s="3" t="s">
        <v>3</v>
      </c>
      <c r="C4" s="2"/>
      <c r="D4" s="2"/>
    </row>
    <row r="5" ht="15.75" customHeight="1">
      <c r="A5" s="4"/>
      <c r="B5" s="2"/>
      <c r="C5" s="2"/>
      <c r="D5" s="2"/>
    </row>
    <row r="6" ht="15.75" customHeight="1">
      <c r="A6" s="1" t="s">
        <v>4</v>
      </c>
      <c r="C6" s="2"/>
      <c r="D6" s="5">
        <v>30000.0</v>
      </c>
    </row>
    <row r="7" ht="15.75" customHeight="1">
      <c r="A7" s="6"/>
      <c r="B7" s="6"/>
      <c r="C7" s="6"/>
      <c r="D7" s="6"/>
    </row>
    <row r="8" ht="15.75" customHeight="1">
      <c r="A8" s="7" t="s">
        <v>5</v>
      </c>
      <c r="B8" s="8"/>
      <c r="C8" s="9" t="s">
        <v>6</v>
      </c>
      <c r="D8" s="9" t="s">
        <v>7</v>
      </c>
    </row>
    <row r="9" ht="15.75" customHeight="1">
      <c r="A9" s="2"/>
      <c r="B9" s="2" t="s">
        <v>8</v>
      </c>
      <c r="D9" s="2">
        <v>1893.0</v>
      </c>
    </row>
    <row r="10" ht="15.75" customHeight="1">
      <c r="A10" s="2"/>
      <c r="B10" s="2" t="s">
        <v>9</v>
      </c>
      <c r="D10" s="2"/>
    </row>
    <row r="11" ht="15.75" customHeight="1">
      <c r="A11" s="2"/>
      <c r="B11" s="2"/>
      <c r="C11" s="6"/>
      <c r="D11" s="6"/>
    </row>
    <row r="12" ht="15.75" customHeight="1">
      <c r="A12" s="2"/>
      <c r="B12" s="10" t="s">
        <v>10</v>
      </c>
      <c r="C12" s="11" t="s">
        <v>11</v>
      </c>
      <c r="D12" s="12">
        <v>75720.0</v>
      </c>
    </row>
    <row r="13" ht="15.75" customHeight="1">
      <c r="A13" s="2"/>
      <c r="B13" s="2"/>
      <c r="C13" s="2"/>
      <c r="D13" s="2"/>
    </row>
    <row r="14" ht="15.75" customHeight="1">
      <c r="A14" s="6"/>
      <c r="B14" s="6"/>
      <c r="C14" s="6"/>
      <c r="D14" s="6"/>
    </row>
    <row r="15" ht="15.75" customHeight="1">
      <c r="A15" s="7" t="s">
        <v>12</v>
      </c>
      <c r="B15" s="9" t="s">
        <v>13</v>
      </c>
      <c r="C15" s="13">
        <v>17300.0</v>
      </c>
      <c r="D15" s="2"/>
    </row>
    <row r="16" ht="15.75" customHeight="1">
      <c r="A16" s="14"/>
      <c r="B16" s="10"/>
      <c r="C16" s="15" t="s">
        <v>14</v>
      </c>
      <c r="D16" s="15" t="s">
        <v>15</v>
      </c>
    </row>
    <row r="17" ht="15.75" customHeight="1">
      <c r="A17" s="6"/>
      <c r="B17" s="15" t="s">
        <v>12</v>
      </c>
      <c r="C17" s="16">
        <v>18340.0</v>
      </c>
      <c r="D17" s="16">
        <f>SUM(D33)</f>
        <v>3000</v>
      </c>
    </row>
    <row r="18" ht="15.75" customHeight="1">
      <c r="A18" s="6"/>
      <c r="B18" s="2" t="s">
        <v>16</v>
      </c>
      <c r="C18" s="17">
        <v>3000.0</v>
      </c>
      <c r="D18" s="17">
        <v>0.0</v>
      </c>
    </row>
    <row r="19" ht="15.75" customHeight="1">
      <c r="A19" s="2"/>
      <c r="B19" s="2" t="s">
        <v>17</v>
      </c>
      <c r="C19" s="17">
        <v>150.0</v>
      </c>
      <c r="D19" s="17">
        <v>0.0</v>
      </c>
    </row>
    <row r="20" ht="15.75" customHeight="1">
      <c r="A20" s="6"/>
      <c r="B20" s="2" t="s">
        <v>18</v>
      </c>
      <c r="C20" s="17">
        <v>1000.0</v>
      </c>
      <c r="D20" s="17">
        <v>0.0</v>
      </c>
    </row>
    <row r="21" ht="15.75" customHeight="1">
      <c r="A21" s="6"/>
      <c r="B21" s="2" t="s">
        <v>19</v>
      </c>
      <c r="C21" s="17">
        <v>4000.0</v>
      </c>
      <c r="D21" s="17">
        <v>0.0</v>
      </c>
    </row>
    <row r="22" ht="15.75" customHeight="1">
      <c r="A22" s="2"/>
      <c r="B22" s="2" t="s">
        <v>20</v>
      </c>
      <c r="C22" s="17">
        <v>3000.0</v>
      </c>
      <c r="D22" s="17">
        <v>2000.0</v>
      </c>
    </row>
    <row r="23" ht="15.75" customHeight="1">
      <c r="A23" s="6"/>
      <c r="B23" s="18" t="s">
        <v>21</v>
      </c>
      <c r="C23" s="19">
        <f>100*15</f>
        <v>1500</v>
      </c>
      <c r="D23" s="19">
        <v>0.0</v>
      </c>
    </row>
    <row r="24" ht="15.75" customHeight="1">
      <c r="A24" s="6"/>
      <c r="B24" s="18" t="s">
        <v>22</v>
      </c>
      <c r="C24" s="19">
        <v>1050.0</v>
      </c>
      <c r="D24" s="19">
        <v>0.0</v>
      </c>
    </row>
    <row r="25" ht="15.75" customHeight="1">
      <c r="A25" s="6"/>
      <c r="B25" s="2" t="s">
        <v>23</v>
      </c>
      <c r="C25" s="17">
        <v>1800.0</v>
      </c>
      <c r="D25" s="17">
        <v>0.0</v>
      </c>
    </row>
    <row r="26" ht="15.75" customHeight="1">
      <c r="A26" s="2"/>
      <c r="B26" s="2" t="s">
        <v>24</v>
      </c>
      <c r="C26" s="17">
        <v>500.0</v>
      </c>
      <c r="D26" s="17">
        <v>0.0</v>
      </c>
    </row>
    <row r="27" ht="15.75" customHeight="1">
      <c r="A27" s="6"/>
      <c r="B27" s="6" t="s">
        <v>25</v>
      </c>
      <c r="C27" s="20">
        <v>1000.0</v>
      </c>
      <c r="D27" s="20">
        <v>0.0</v>
      </c>
      <c r="F27" s="21" t="s">
        <v>26</v>
      </c>
      <c r="G27" s="22">
        <v>200.0</v>
      </c>
      <c r="H27" s="22">
        <v>300.0</v>
      </c>
    </row>
    <row r="28" ht="15.75" customHeight="1">
      <c r="A28" s="6"/>
      <c r="B28" s="18" t="s">
        <v>27</v>
      </c>
      <c r="C28" s="19">
        <v>430.0</v>
      </c>
      <c r="D28" s="23">
        <v>0.0</v>
      </c>
    </row>
    <row r="29" ht="15.75" customHeight="1">
      <c r="A29" s="6"/>
      <c r="B29" s="6" t="s">
        <v>28</v>
      </c>
      <c r="C29" s="20">
        <v>0.0</v>
      </c>
      <c r="D29" s="20">
        <v>1000.0</v>
      </c>
    </row>
    <row r="30" ht="15.75" customHeight="1">
      <c r="A30" s="6"/>
      <c r="B30" s="24" t="s">
        <v>29</v>
      </c>
      <c r="C30" s="18"/>
      <c r="D30" s="18"/>
    </row>
    <row r="31" ht="15.75" customHeight="1">
      <c r="A31" s="6"/>
      <c r="B31" s="18" t="s">
        <v>30</v>
      </c>
      <c r="C31" s="19">
        <v>360.0</v>
      </c>
      <c r="D31" s="19">
        <v>0.0</v>
      </c>
    </row>
    <row r="32" ht="15.75" customHeight="1">
      <c r="A32" s="2"/>
      <c r="B32" s="2" t="s">
        <v>31</v>
      </c>
      <c r="C32" s="17">
        <v>600.0</v>
      </c>
      <c r="D32" s="17">
        <v>0.0</v>
      </c>
    </row>
    <row r="33" ht="15.75" customHeight="1">
      <c r="A33" s="2"/>
      <c r="B33" s="25" t="s">
        <v>32</v>
      </c>
      <c r="C33" s="26">
        <v>18590.0</v>
      </c>
      <c r="D33" s="26">
        <f>H2+D29+D22</f>
        <v>3000</v>
      </c>
    </row>
    <row r="34" ht="15.75" customHeight="1">
      <c r="A34" s="2"/>
      <c r="B34" s="4"/>
      <c r="C34" s="2" t="s">
        <v>33</v>
      </c>
      <c r="D34" s="4"/>
    </row>
    <row r="35" ht="15.75" customHeight="1">
      <c r="A35" s="2"/>
      <c r="B35" s="2"/>
      <c r="C35" s="4"/>
      <c r="D35" s="4"/>
    </row>
    <row r="36" ht="15.75" customHeight="1">
      <c r="A36" s="7" t="s">
        <v>34</v>
      </c>
      <c r="B36" s="9" t="s">
        <v>13</v>
      </c>
      <c r="C36" s="13">
        <v>700.0</v>
      </c>
      <c r="D36" s="27"/>
    </row>
    <row r="37" ht="15.75" customHeight="1">
      <c r="A37" s="14"/>
      <c r="B37" s="28"/>
      <c r="C37" s="15" t="s">
        <v>14</v>
      </c>
      <c r="D37" s="15" t="s">
        <v>15</v>
      </c>
    </row>
    <row r="38" ht="15.75" customHeight="1">
      <c r="A38" s="2"/>
      <c r="B38" s="15" t="s">
        <v>35</v>
      </c>
      <c r="C38" s="10"/>
      <c r="D38" s="10"/>
    </row>
    <row r="39" ht="15.75" customHeight="1">
      <c r="A39" s="2"/>
      <c r="B39" s="2" t="s">
        <v>36</v>
      </c>
      <c r="C39" s="17">
        <v>100.0</v>
      </c>
      <c r="D39" s="17">
        <v>0.0</v>
      </c>
    </row>
    <row r="40" ht="15.75" customHeight="1">
      <c r="A40" s="2"/>
      <c r="B40" s="15" t="s">
        <v>37</v>
      </c>
      <c r="C40" s="10"/>
      <c r="D40" s="10"/>
    </row>
    <row r="41" ht="15.75" customHeight="1">
      <c r="A41" s="2"/>
      <c r="B41" s="2" t="s">
        <v>36</v>
      </c>
      <c r="C41" s="17">
        <v>300.0</v>
      </c>
      <c r="D41" s="17">
        <v>0.0</v>
      </c>
    </row>
    <row r="42" ht="15.75" customHeight="1">
      <c r="A42" s="2"/>
      <c r="B42" s="15" t="s">
        <v>38</v>
      </c>
      <c r="C42" s="10"/>
      <c r="D42" s="10"/>
    </row>
    <row r="43" ht="15.75" customHeight="1">
      <c r="A43" s="2"/>
      <c r="B43" s="18" t="s">
        <v>36</v>
      </c>
      <c r="C43" s="19">
        <v>600.0</v>
      </c>
      <c r="D43" s="19">
        <v>0.0</v>
      </c>
    </row>
    <row r="44" ht="15.75" customHeight="1">
      <c r="A44" s="2"/>
      <c r="B44" s="29" t="s">
        <v>32</v>
      </c>
      <c r="C44" s="30">
        <f>C39+C41+C43</f>
        <v>1000</v>
      </c>
      <c r="D44" s="30">
        <v>0.0</v>
      </c>
    </row>
    <row r="45" ht="15.75" customHeight="1">
      <c r="A45" s="2"/>
      <c r="B45" s="4"/>
      <c r="C45" s="31"/>
      <c r="D45" s="31"/>
    </row>
    <row r="46" ht="15.75" customHeight="1">
      <c r="A46" s="2"/>
      <c r="B46" s="2"/>
      <c r="C46" s="32"/>
      <c r="D46" s="31"/>
    </row>
    <row r="47" ht="15.75" customHeight="1">
      <c r="A47" s="7" t="s">
        <v>39</v>
      </c>
      <c r="B47" s="33" t="s">
        <v>13</v>
      </c>
      <c r="C47" s="13">
        <v>30600.0</v>
      </c>
      <c r="D47" s="2"/>
    </row>
    <row r="48" ht="15.75" customHeight="1">
      <c r="A48" s="14"/>
      <c r="B48" s="34"/>
      <c r="C48" s="35" t="s">
        <v>14</v>
      </c>
      <c r="D48" s="35" t="s">
        <v>15</v>
      </c>
    </row>
    <row r="49" ht="15.75" customHeight="1">
      <c r="A49" s="6"/>
      <c r="B49" s="28" t="s">
        <v>40</v>
      </c>
      <c r="C49" s="10"/>
      <c r="D49" s="10"/>
    </row>
    <row r="50" ht="15.75" customHeight="1">
      <c r="A50" s="6"/>
      <c r="B50" s="2" t="s">
        <v>41</v>
      </c>
      <c r="C50" s="17">
        <v>6500.0</v>
      </c>
      <c r="D50" s="17">
        <v>0.0</v>
      </c>
    </row>
    <row r="51" ht="15.75" customHeight="1">
      <c r="A51" s="2"/>
      <c r="B51" s="2" t="s">
        <v>42</v>
      </c>
      <c r="C51" s="17">
        <v>6500.0</v>
      </c>
      <c r="D51" s="17">
        <v>0.0</v>
      </c>
    </row>
    <row r="52" ht="15.75" customHeight="1">
      <c r="A52" s="6"/>
      <c r="B52" s="2" t="s">
        <v>43</v>
      </c>
      <c r="C52" s="17">
        <v>7000.0</v>
      </c>
      <c r="D52" s="17">
        <v>0.0</v>
      </c>
    </row>
    <row r="53" ht="15.75" customHeight="1">
      <c r="A53" s="2"/>
      <c r="B53" s="28" t="s">
        <v>44</v>
      </c>
      <c r="C53" s="10"/>
      <c r="D53" s="10"/>
    </row>
    <row r="54" ht="15.75" customHeight="1">
      <c r="A54" s="6"/>
      <c r="B54" s="4" t="s">
        <v>45</v>
      </c>
      <c r="C54" s="2"/>
      <c r="D54" s="2"/>
    </row>
    <row r="55" ht="15.75" customHeight="1">
      <c r="A55" s="6"/>
      <c r="B55" s="2" t="s">
        <v>46</v>
      </c>
      <c r="C55" s="17">
        <v>750.0</v>
      </c>
      <c r="D55" s="17">
        <v>0.0</v>
      </c>
    </row>
    <row r="56" ht="15.75" customHeight="1">
      <c r="A56" s="6"/>
      <c r="B56" s="2" t="s">
        <v>47</v>
      </c>
      <c r="C56" s="17">
        <v>1250.0</v>
      </c>
      <c r="D56" s="17">
        <v>0.0</v>
      </c>
    </row>
    <row r="57" ht="15.75" customHeight="1">
      <c r="A57" s="6"/>
      <c r="B57" s="2" t="s">
        <v>48</v>
      </c>
      <c r="C57" s="17">
        <v>1200.0</v>
      </c>
      <c r="D57" s="17">
        <v>0.0</v>
      </c>
    </row>
    <row r="58" ht="15.75" customHeight="1">
      <c r="A58" s="6"/>
      <c r="B58" s="4" t="s">
        <v>49</v>
      </c>
      <c r="C58" s="2"/>
      <c r="D58" s="2"/>
    </row>
    <row r="59" ht="15.75" customHeight="1">
      <c r="A59" s="6"/>
      <c r="B59" s="2" t="s">
        <v>46</v>
      </c>
      <c r="C59" s="17">
        <v>750.0</v>
      </c>
      <c r="D59" s="17">
        <v>0.0</v>
      </c>
    </row>
    <row r="60" ht="15.75" customHeight="1">
      <c r="A60" s="6"/>
      <c r="B60" s="2" t="s">
        <v>47</v>
      </c>
      <c r="C60" s="17">
        <v>1250.0</v>
      </c>
      <c r="D60" s="17">
        <v>0.0</v>
      </c>
    </row>
    <row r="61" ht="15.75" customHeight="1">
      <c r="A61" s="6"/>
      <c r="B61" s="2" t="s">
        <v>48</v>
      </c>
      <c r="C61" s="17">
        <v>1200.0</v>
      </c>
      <c r="D61" s="17">
        <v>0.0</v>
      </c>
    </row>
    <row r="62" ht="15.75" customHeight="1">
      <c r="A62" s="6"/>
      <c r="B62" s="4" t="s">
        <v>50</v>
      </c>
      <c r="C62" s="2"/>
      <c r="D62" s="2"/>
    </row>
    <row r="63" ht="15.75" customHeight="1">
      <c r="A63" s="6"/>
      <c r="B63" s="6" t="s">
        <v>46</v>
      </c>
      <c r="C63" s="20">
        <v>500.0</v>
      </c>
      <c r="D63" s="20">
        <v>0.0</v>
      </c>
    </row>
    <row r="64" ht="15.75" customHeight="1">
      <c r="A64" s="6"/>
      <c r="B64" s="6" t="s">
        <v>47</v>
      </c>
      <c r="C64" s="20">
        <v>1000.0</v>
      </c>
      <c r="D64" s="20">
        <v>0.0</v>
      </c>
    </row>
    <row r="65" ht="15.75" customHeight="1">
      <c r="A65" s="6"/>
      <c r="B65" s="6" t="s">
        <v>48</v>
      </c>
      <c r="C65" s="20">
        <v>0.0</v>
      </c>
      <c r="D65" s="20">
        <v>0.0</v>
      </c>
    </row>
    <row r="66" ht="15.75" customHeight="1">
      <c r="A66" s="6"/>
      <c r="B66" s="6" t="s">
        <v>27</v>
      </c>
      <c r="C66" s="20">
        <v>200.0</v>
      </c>
      <c r="D66" s="20">
        <v>0.0</v>
      </c>
    </row>
    <row r="67" ht="15.75" customHeight="1">
      <c r="A67" s="6"/>
      <c r="B67" s="28" t="s">
        <v>51</v>
      </c>
      <c r="C67" s="10"/>
      <c r="D67" s="10"/>
    </row>
    <row r="68" ht="15.75" customHeight="1">
      <c r="A68" s="6"/>
      <c r="B68" s="6" t="s">
        <v>36</v>
      </c>
      <c r="C68" s="20">
        <v>1000.0</v>
      </c>
      <c r="D68" s="17">
        <v>0.0</v>
      </c>
    </row>
    <row r="69" ht="15.75" customHeight="1">
      <c r="A69" s="2"/>
      <c r="B69" s="28" t="s">
        <v>27</v>
      </c>
      <c r="C69" s="10"/>
      <c r="D69" s="10"/>
    </row>
    <row r="70" ht="15.75" customHeight="1">
      <c r="A70" s="2"/>
      <c r="B70" s="2" t="s">
        <v>52</v>
      </c>
      <c r="C70" s="17">
        <v>1500.0</v>
      </c>
      <c r="D70" s="17">
        <v>0.0</v>
      </c>
    </row>
    <row r="71" ht="15.75" customHeight="1">
      <c r="A71" s="2"/>
      <c r="B71" s="36" t="s">
        <v>32</v>
      </c>
      <c r="C71" s="26">
        <v>30600.0</v>
      </c>
      <c r="D71" s="26">
        <v>0.0</v>
      </c>
    </row>
    <row r="72" ht="15.75" customHeight="1">
      <c r="A72" s="2"/>
      <c r="B72" s="4"/>
      <c r="C72" s="2"/>
      <c r="D72" s="4"/>
    </row>
    <row r="73" ht="15.75" customHeight="1">
      <c r="A73" s="2"/>
      <c r="B73" s="2"/>
      <c r="C73" s="4"/>
      <c r="D73" s="4"/>
    </row>
    <row r="74" ht="15.75" customHeight="1">
      <c r="A74" s="7" t="s">
        <v>53</v>
      </c>
      <c r="B74" s="33" t="s">
        <v>13</v>
      </c>
      <c r="C74" s="13">
        <v>2200.0</v>
      </c>
      <c r="D74" s="2"/>
    </row>
    <row r="75" ht="15.75" customHeight="1">
      <c r="A75" s="14"/>
      <c r="B75" s="10"/>
      <c r="C75" s="28" t="s">
        <v>14</v>
      </c>
      <c r="D75" s="28" t="s">
        <v>15</v>
      </c>
    </row>
    <row r="76" ht="15.75" customHeight="1">
      <c r="A76" s="2"/>
      <c r="B76" s="28" t="s">
        <v>54</v>
      </c>
      <c r="C76" s="10"/>
      <c r="D76" s="10"/>
    </row>
    <row r="77" ht="15.75" customHeight="1">
      <c r="A77" s="2"/>
      <c r="B77" s="2" t="s">
        <v>36</v>
      </c>
      <c r="C77" s="17">
        <v>300.0</v>
      </c>
      <c r="D77" s="17">
        <v>0.0</v>
      </c>
    </row>
    <row r="78" ht="15.75" customHeight="1">
      <c r="A78" s="2"/>
      <c r="B78" s="28" t="s">
        <v>55</v>
      </c>
      <c r="C78" s="10"/>
      <c r="D78" s="10"/>
    </row>
    <row r="79" ht="15.75" customHeight="1">
      <c r="A79" s="2"/>
      <c r="B79" s="2" t="s">
        <v>56</v>
      </c>
      <c r="C79" s="17">
        <v>640.0</v>
      </c>
      <c r="D79" s="17">
        <v>0.0</v>
      </c>
    </row>
    <row r="80" ht="15.75" customHeight="1">
      <c r="A80" s="2"/>
      <c r="B80" s="2" t="s">
        <v>57</v>
      </c>
      <c r="C80" s="17">
        <v>160.0</v>
      </c>
      <c r="D80" s="17">
        <v>0.0</v>
      </c>
    </row>
    <row r="81" ht="15.75" customHeight="1">
      <c r="A81" s="2"/>
      <c r="B81" s="2" t="s">
        <v>58</v>
      </c>
      <c r="C81" s="17">
        <v>900.0</v>
      </c>
      <c r="D81" s="17">
        <v>0.0</v>
      </c>
    </row>
    <row r="82" ht="15.75" customHeight="1">
      <c r="A82" s="6"/>
      <c r="B82" s="6" t="s">
        <v>59</v>
      </c>
      <c r="C82" s="20">
        <v>300.0</v>
      </c>
      <c r="D82" s="20">
        <v>0.0</v>
      </c>
    </row>
    <row r="83" ht="15.75" customHeight="1">
      <c r="A83" s="2"/>
      <c r="B83" s="36" t="s">
        <v>32</v>
      </c>
      <c r="C83" s="26">
        <f>SUM(C82+C81+C80+C79+C77)</f>
        <v>2300</v>
      </c>
      <c r="D83" s="26">
        <v>0.0</v>
      </c>
    </row>
    <row r="84" ht="15.75" customHeight="1">
      <c r="A84" s="2"/>
      <c r="B84" s="4"/>
      <c r="C84" s="2"/>
      <c r="D84" s="4"/>
    </row>
    <row r="85" ht="15.75" customHeight="1">
      <c r="A85" s="2"/>
      <c r="B85" s="2"/>
      <c r="C85" s="4"/>
      <c r="D85" s="4"/>
    </row>
    <row r="86" ht="15.75" customHeight="1">
      <c r="A86" s="7" t="s">
        <v>60</v>
      </c>
      <c r="B86" s="33" t="s">
        <v>13</v>
      </c>
      <c r="C86" s="13">
        <v>600.0</v>
      </c>
      <c r="D86" s="2"/>
    </row>
    <row r="87" ht="15.75" customHeight="1">
      <c r="A87" s="14"/>
      <c r="B87" s="10"/>
      <c r="C87" s="28" t="s">
        <v>14</v>
      </c>
      <c r="D87" s="28" t="s">
        <v>15</v>
      </c>
    </row>
    <row r="88" ht="15.75" customHeight="1">
      <c r="A88" s="2"/>
      <c r="B88" s="28" t="s">
        <v>61</v>
      </c>
      <c r="C88" s="10"/>
      <c r="D88" s="10"/>
    </row>
    <row r="89" ht="15.75" customHeight="1">
      <c r="A89" s="2"/>
      <c r="B89" s="2" t="s">
        <v>62</v>
      </c>
      <c r="C89" s="17">
        <v>50.0</v>
      </c>
      <c r="D89" s="17">
        <v>0.0</v>
      </c>
    </row>
    <row r="90" ht="15.75" customHeight="1">
      <c r="A90" s="2"/>
      <c r="B90" s="2" t="s">
        <v>63</v>
      </c>
      <c r="C90" s="17">
        <v>300.0</v>
      </c>
      <c r="D90" s="17">
        <v>0.0</v>
      </c>
    </row>
    <row r="91" ht="15.75" customHeight="1">
      <c r="A91" s="2"/>
      <c r="B91" s="28" t="s">
        <v>27</v>
      </c>
      <c r="C91" s="10"/>
      <c r="D91" s="10"/>
    </row>
    <row r="92" ht="15.75" customHeight="1">
      <c r="A92" s="2"/>
      <c r="B92" s="2" t="s">
        <v>64</v>
      </c>
      <c r="C92" s="17">
        <v>250.0</v>
      </c>
      <c r="D92" s="17">
        <v>0.0</v>
      </c>
    </row>
    <row r="93" ht="15.75" customHeight="1">
      <c r="A93" s="2"/>
      <c r="B93" s="36" t="s">
        <v>32</v>
      </c>
      <c r="C93" s="26">
        <v>600.0</v>
      </c>
      <c r="D93" s="26">
        <v>0.0</v>
      </c>
    </row>
    <row r="94" ht="15.75" customHeight="1">
      <c r="A94" s="2"/>
      <c r="B94" s="4"/>
      <c r="C94" s="2"/>
      <c r="D94" s="4"/>
    </row>
    <row r="95" ht="15.75" customHeight="1">
      <c r="A95" s="2"/>
      <c r="B95" s="2"/>
      <c r="C95" s="4"/>
      <c r="D95" s="4"/>
    </row>
    <row r="96" ht="15.75" customHeight="1">
      <c r="A96" s="7" t="s">
        <v>65</v>
      </c>
      <c r="B96" s="33" t="s">
        <v>66</v>
      </c>
      <c r="C96" s="13">
        <v>15000.0</v>
      </c>
      <c r="D96" s="6"/>
    </row>
    <row r="97" ht="15.75" customHeight="1">
      <c r="A97" s="14"/>
      <c r="B97" s="10"/>
      <c r="C97" s="28" t="s">
        <v>14</v>
      </c>
      <c r="D97" s="28" t="s">
        <v>15</v>
      </c>
    </row>
    <row r="98" ht="15.75" customHeight="1">
      <c r="A98" s="2"/>
      <c r="B98" s="2" t="s">
        <v>66</v>
      </c>
      <c r="C98" s="17">
        <v>11000.0</v>
      </c>
      <c r="D98" s="17">
        <v>0.0</v>
      </c>
    </row>
    <row r="99" ht="15.75" customHeight="1">
      <c r="A99" s="2"/>
      <c r="B99" s="2" t="s">
        <v>67</v>
      </c>
      <c r="C99" s="17">
        <v>4000.0</v>
      </c>
      <c r="D99" s="17">
        <v>0.0</v>
      </c>
    </row>
    <row r="100" ht="15.75" customHeight="1">
      <c r="A100" s="2"/>
      <c r="B100" s="36" t="s">
        <v>32</v>
      </c>
      <c r="C100" s="26">
        <v>15000.0</v>
      </c>
      <c r="D100" s="26">
        <v>0.0</v>
      </c>
    </row>
    <row r="101" ht="15.75" customHeight="1">
      <c r="A101" s="2"/>
      <c r="B101" s="2"/>
      <c r="C101" s="4"/>
      <c r="D101" s="4"/>
    </row>
    <row r="102" ht="15.75" customHeight="1">
      <c r="A102" s="2"/>
      <c r="B102" s="2"/>
      <c r="C102" s="4"/>
      <c r="D102" s="4"/>
    </row>
    <row r="103" ht="15.75" customHeight="1">
      <c r="A103" s="7" t="s">
        <v>68</v>
      </c>
      <c r="B103" s="33" t="s">
        <v>13</v>
      </c>
      <c r="C103" s="13">
        <v>2100.0</v>
      </c>
      <c r="D103" s="2"/>
    </row>
    <row r="104" ht="15.75" customHeight="1">
      <c r="A104" s="14"/>
      <c r="B104" s="10"/>
      <c r="C104" s="28" t="s">
        <v>14</v>
      </c>
      <c r="D104" s="28" t="s">
        <v>15</v>
      </c>
    </row>
    <row r="105" ht="15.75" customHeight="1">
      <c r="A105" s="2"/>
      <c r="B105" s="2" t="s">
        <v>69</v>
      </c>
      <c r="C105" s="17">
        <v>500.0</v>
      </c>
      <c r="D105" s="17">
        <v>0.0</v>
      </c>
    </row>
    <row r="106" ht="15.75" customHeight="1">
      <c r="A106" s="2"/>
      <c r="B106" s="2" t="s">
        <v>70</v>
      </c>
      <c r="C106" s="17">
        <v>500.0</v>
      </c>
      <c r="D106" s="17">
        <v>0.0</v>
      </c>
    </row>
    <row r="107" ht="15.75" customHeight="1">
      <c r="A107" s="2"/>
      <c r="B107" s="2" t="s">
        <v>71</v>
      </c>
      <c r="C107" s="17">
        <v>500.0</v>
      </c>
      <c r="D107" s="17">
        <v>0.0</v>
      </c>
    </row>
    <row r="108" ht="15.75" customHeight="1">
      <c r="A108" s="2"/>
      <c r="B108" s="2" t="s">
        <v>72</v>
      </c>
      <c r="C108" s="17">
        <v>500.0</v>
      </c>
      <c r="D108" s="17">
        <v>0.0</v>
      </c>
    </row>
    <row r="109" ht="15.75" customHeight="1">
      <c r="A109" s="2"/>
      <c r="B109" s="2" t="s">
        <v>73</v>
      </c>
      <c r="C109" s="17">
        <v>100.0</v>
      </c>
      <c r="D109" s="17">
        <v>0.0</v>
      </c>
    </row>
    <row r="110" ht="15.75" customHeight="1">
      <c r="A110" s="2"/>
      <c r="B110" s="18" t="s">
        <v>74</v>
      </c>
      <c r="C110" s="19">
        <v>500.0</v>
      </c>
      <c r="D110" s="19">
        <v>0.0</v>
      </c>
    </row>
    <row r="111" ht="15.75" customHeight="1">
      <c r="A111" s="2"/>
      <c r="B111" s="37" t="s">
        <v>32</v>
      </c>
      <c r="C111" s="38">
        <f>SUM(C110+C109+C107+C108+C106+C105)</f>
        <v>2600</v>
      </c>
      <c r="D111" s="38">
        <f>SUM(D105+D106+D107+D108+D109+D110)</f>
        <v>0</v>
      </c>
    </row>
    <row r="112" ht="15.75" customHeight="1">
      <c r="A112" s="2"/>
      <c r="B112" s="2"/>
      <c r="C112" s="4"/>
      <c r="D112" s="4"/>
    </row>
    <row r="113" ht="15.75" customHeight="1">
      <c r="A113" s="7" t="s">
        <v>75</v>
      </c>
      <c r="B113" s="33" t="s">
        <v>13</v>
      </c>
      <c r="C113" s="13">
        <v>7000.0</v>
      </c>
      <c r="D113" s="2"/>
    </row>
    <row r="114" ht="15.75" customHeight="1">
      <c r="A114" s="14"/>
      <c r="B114" s="10"/>
      <c r="C114" s="28" t="s">
        <v>14</v>
      </c>
      <c r="D114" s="28" t="s">
        <v>15</v>
      </c>
    </row>
    <row r="115" ht="15.75" customHeight="1">
      <c r="A115" s="2"/>
      <c r="B115" s="28" t="s">
        <v>76</v>
      </c>
      <c r="C115" s="28"/>
      <c r="D115" s="28"/>
    </row>
    <row r="116" ht="15.75" customHeight="1">
      <c r="A116" s="2"/>
      <c r="B116" s="2" t="s">
        <v>77</v>
      </c>
      <c r="C116" s="17">
        <v>2000.0</v>
      </c>
      <c r="D116" s="17">
        <v>500.0</v>
      </c>
    </row>
    <row r="117" ht="15.75" customHeight="1">
      <c r="A117" s="2"/>
      <c r="B117" s="2" t="s">
        <v>78</v>
      </c>
      <c r="C117" s="17">
        <v>1500.0</v>
      </c>
      <c r="D117" s="17">
        <v>500.0</v>
      </c>
    </row>
    <row r="118" ht="15.75" customHeight="1">
      <c r="A118" s="2"/>
      <c r="B118" s="2" t="s">
        <v>79</v>
      </c>
      <c r="C118" s="17">
        <v>400.0</v>
      </c>
      <c r="D118" s="17">
        <v>0.0</v>
      </c>
    </row>
    <row r="119" ht="15.75" customHeight="1">
      <c r="A119" s="2"/>
      <c r="B119" s="2" t="s">
        <v>80</v>
      </c>
      <c r="C119" s="17">
        <v>1500.0</v>
      </c>
      <c r="D119" s="17">
        <v>600.0</v>
      </c>
    </row>
    <row r="120" ht="15.75" customHeight="1">
      <c r="A120" s="2"/>
      <c r="B120" s="28" t="s">
        <v>81</v>
      </c>
      <c r="C120" s="10"/>
      <c r="D120" s="10"/>
    </row>
    <row r="121" ht="15.75" customHeight="1">
      <c r="A121" s="2"/>
      <c r="B121" s="2" t="s">
        <v>82</v>
      </c>
      <c r="C121" s="17">
        <v>0.0</v>
      </c>
      <c r="D121" s="17">
        <v>18000.0</v>
      </c>
    </row>
    <row r="122" ht="15.75" customHeight="1">
      <c r="A122" s="2"/>
      <c r="B122" s="2" t="s">
        <v>83</v>
      </c>
      <c r="C122" s="17">
        <v>14000.0</v>
      </c>
      <c r="D122" s="17">
        <v>0.0</v>
      </c>
    </row>
    <row r="123" ht="15.75" customHeight="1">
      <c r="A123" s="2"/>
      <c r="B123" s="2" t="s">
        <v>84</v>
      </c>
      <c r="C123" s="17">
        <v>600.0</v>
      </c>
      <c r="D123" s="17">
        <v>0.0</v>
      </c>
    </row>
    <row r="124" ht="15.75" customHeight="1">
      <c r="A124" s="2"/>
      <c r="B124" s="18" t="s">
        <v>85</v>
      </c>
      <c r="C124" s="19">
        <v>800.0</v>
      </c>
      <c r="D124" s="19">
        <v>0.0</v>
      </c>
    </row>
    <row r="125" ht="15.75" customHeight="1">
      <c r="A125" s="2"/>
      <c r="B125" s="2" t="s">
        <v>86</v>
      </c>
      <c r="C125" s="17">
        <v>500.0</v>
      </c>
      <c r="D125" s="17">
        <v>0.0</v>
      </c>
    </row>
    <row r="126" ht="15.75" customHeight="1">
      <c r="A126" s="2"/>
      <c r="B126" s="2" t="s">
        <v>87</v>
      </c>
      <c r="C126" s="17">
        <v>1500.0</v>
      </c>
      <c r="D126" s="17">
        <v>0.0</v>
      </c>
    </row>
    <row r="127" ht="15.75" customHeight="1">
      <c r="A127" s="2"/>
      <c r="B127" s="2" t="s">
        <v>88</v>
      </c>
      <c r="C127" s="17">
        <v>1500.0</v>
      </c>
      <c r="D127" s="17">
        <v>0.0</v>
      </c>
    </row>
    <row r="128" ht="15.75" customHeight="1">
      <c r="A128" s="2"/>
      <c r="B128" s="2" t="s">
        <v>89</v>
      </c>
      <c r="C128" s="17">
        <v>1500.0</v>
      </c>
      <c r="D128" s="17">
        <v>0.0</v>
      </c>
    </row>
    <row r="129" ht="15.75" customHeight="1">
      <c r="A129" s="2"/>
      <c r="B129" s="2" t="s">
        <v>90</v>
      </c>
      <c r="C129" s="17">
        <v>900.0</v>
      </c>
      <c r="D129" s="17">
        <v>0.0</v>
      </c>
    </row>
    <row r="130" ht="15.75" customHeight="1">
      <c r="A130" s="2"/>
      <c r="B130" s="2" t="s">
        <v>91</v>
      </c>
      <c r="C130" s="17">
        <v>100.0</v>
      </c>
      <c r="D130" s="20">
        <v>0.0</v>
      </c>
    </row>
    <row r="131" ht="15.75" customHeight="1">
      <c r="A131" s="2"/>
      <c r="B131" s="36" t="s">
        <v>32</v>
      </c>
      <c r="C131" s="26">
        <f>SUM(C130+C129+C128+C127+C126+C125+C124+C123+C122+C121+C119+C118+C117+C116)</f>
        <v>26800</v>
      </c>
      <c r="D131" s="26">
        <v>19600.0</v>
      </c>
    </row>
    <row r="132" ht="15.75" customHeight="1">
      <c r="A132" s="2"/>
      <c r="B132" s="2"/>
      <c r="C132" s="6"/>
      <c r="D132" s="6"/>
    </row>
    <row r="133" ht="15.75" customHeight="1">
      <c r="A133" s="2"/>
      <c r="B133" s="2"/>
      <c r="C133" s="6"/>
      <c r="D133" s="6"/>
    </row>
    <row r="134" ht="15.75" customHeight="1">
      <c r="A134" s="7" t="s">
        <v>92</v>
      </c>
      <c r="B134" s="33" t="s">
        <v>13</v>
      </c>
      <c r="C134" s="13">
        <v>0.0</v>
      </c>
      <c r="D134" s="2"/>
    </row>
    <row r="135" ht="15.75" customHeight="1">
      <c r="A135" s="14"/>
      <c r="B135" s="28"/>
      <c r="C135" s="28" t="s">
        <v>14</v>
      </c>
      <c r="D135" s="28" t="s">
        <v>15</v>
      </c>
    </row>
    <row r="136" ht="15.75" customHeight="1">
      <c r="A136" s="2"/>
      <c r="B136" s="2" t="s">
        <v>93</v>
      </c>
      <c r="C136" s="17">
        <v>0.0</v>
      </c>
      <c r="D136" s="17">
        <v>0.0</v>
      </c>
    </row>
    <row r="137" ht="15.75" customHeight="1">
      <c r="A137" s="6"/>
      <c r="B137" s="36" t="s">
        <v>32</v>
      </c>
      <c r="C137" s="26">
        <v>0.0</v>
      </c>
      <c r="D137" s="26">
        <v>0.0</v>
      </c>
    </row>
    <row r="138" ht="15.75" customHeight="1">
      <c r="A138" s="2"/>
      <c r="B138" s="2"/>
      <c r="C138" s="2"/>
      <c r="D138" s="2"/>
    </row>
    <row r="139" ht="15.75" customHeight="1">
      <c r="A139" s="2"/>
      <c r="B139" s="2"/>
      <c r="C139" s="2"/>
      <c r="D139" s="2"/>
    </row>
    <row r="140" ht="15.75" customHeight="1">
      <c r="A140" s="2"/>
      <c r="B140" s="2"/>
      <c r="C140" s="2"/>
      <c r="D140" s="2"/>
    </row>
    <row r="141" ht="15.75" customHeight="1">
      <c r="A141" s="2"/>
      <c r="B141" s="2"/>
      <c r="C141" s="2"/>
      <c r="D141" s="2"/>
    </row>
    <row r="142" ht="15.75" customHeight="1">
      <c r="A142" s="6"/>
      <c r="B142" s="6"/>
      <c r="C142" s="2"/>
      <c r="D142" s="6"/>
    </row>
    <row r="143" ht="15.75" customHeight="1">
      <c r="A143" s="6"/>
      <c r="B143" s="39" t="s">
        <v>94</v>
      </c>
      <c r="C143" s="39" t="s">
        <v>95</v>
      </c>
      <c r="D143" s="39" t="s">
        <v>96</v>
      </c>
    </row>
    <row r="144" ht="15.75" customHeight="1">
      <c r="A144" s="6"/>
      <c r="B144" s="2"/>
      <c r="C144" s="12">
        <f>D153</f>
        <v>97490</v>
      </c>
      <c r="D144" s="12">
        <f>D152</f>
        <v>98320</v>
      </c>
    </row>
    <row r="145" ht="15.75" customHeight="1">
      <c r="A145" s="2"/>
      <c r="B145" s="2"/>
      <c r="C145" s="39"/>
      <c r="D145" s="39"/>
    </row>
    <row r="146" ht="15.75" customHeight="1">
      <c r="A146" s="6"/>
      <c r="B146" s="6"/>
      <c r="C146" s="6"/>
      <c r="D146" s="6"/>
    </row>
    <row r="147" ht="15.75" customHeight="1">
      <c r="A147" s="6"/>
      <c r="B147" s="6"/>
      <c r="C147" s="6"/>
      <c r="D147" s="6"/>
    </row>
    <row r="148" ht="15.75" customHeight="1">
      <c r="A148" s="2"/>
      <c r="B148" s="6"/>
      <c r="C148" s="6"/>
      <c r="D148" s="6"/>
    </row>
    <row r="149" ht="15.75" customHeight="1">
      <c r="A149" s="2"/>
      <c r="B149" s="6"/>
      <c r="C149" s="6"/>
      <c r="D149" s="6"/>
    </row>
    <row r="150" ht="15.75" customHeight="1">
      <c r="A150" s="2"/>
      <c r="B150" s="4" t="s">
        <v>97</v>
      </c>
      <c r="C150" s="2"/>
      <c r="D150" s="2"/>
    </row>
    <row r="151" ht="15.75" customHeight="1">
      <c r="A151" s="4"/>
      <c r="B151" s="40" t="s">
        <v>98</v>
      </c>
      <c r="C151" s="41"/>
      <c r="D151" s="42">
        <v>30000.0</v>
      </c>
    </row>
    <row r="152" ht="15.75" customHeight="1">
      <c r="A152" s="4"/>
      <c r="B152" s="4" t="s">
        <v>99</v>
      </c>
      <c r="C152" s="2"/>
      <c r="D152" s="5">
        <f>D137+D131+D111+D100+D93+D83+D71+D44+D33+D12</f>
        <v>98320</v>
      </c>
    </row>
    <row r="153" ht="15.75" customHeight="1">
      <c r="A153" s="4"/>
      <c r="B153" s="4" t="s">
        <v>36</v>
      </c>
      <c r="C153" s="2"/>
      <c r="D153" s="5">
        <f>SUM(C137+C131+C111+C100+C93+C83+C71+C44+C33)</f>
        <v>97490</v>
      </c>
    </row>
    <row r="154" ht="15.75" customHeight="1">
      <c r="A154" s="4"/>
      <c r="B154" s="40" t="s">
        <v>100</v>
      </c>
      <c r="C154" s="41"/>
      <c r="D154" s="42">
        <f>50000</f>
        <v>50000</v>
      </c>
    </row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B1"/>
    <mergeCell ref="A2:B2"/>
    <mergeCell ref="A3:B3"/>
    <mergeCell ref="A4:B4"/>
    <mergeCell ref="A6:B6"/>
    <mergeCell ref="B9:C9"/>
    <mergeCell ref="B10:C1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2020-01-31T19:54:10Z</dcterms:created>
  <dc:creator>Andrea</dc:creator>
</cp:coreProperties>
</file>